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январь 26\"/>
    </mc:Choice>
  </mc:AlternateContent>
  <bookViews>
    <workbookView xWindow="0" yWindow="0" windowWidth="20400" windowHeight="7752"/>
  </bookViews>
  <sheets>
    <sheet name="пт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7" i="1"/>
  <c r="I17" i="1"/>
  <c r="H17" i="1"/>
  <c r="G17" i="1"/>
  <c r="J6" i="1"/>
  <c r="I6" i="1"/>
  <c r="H6" i="1"/>
  <c r="G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<sst xmlns="http://schemas.openxmlformats.org/spreadsheetml/2006/main" count="44" uniqueCount="43">
  <si>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</si>
  <si>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</si>
  <si>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</si>
  <si>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</si>
  <si>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</si>
  <si>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</si>
  <si>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</si>
  <si>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</si>
  <si>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</si>
  <si>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</si>
  <si>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</si>
  <si>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</si>
  <si>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</si>
  <si>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</si>
  <si>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</si>
  <si>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377 /520</t>
  </si>
  <si>
    <t>Рыба запечённая с картофельным пюре</t>
  </si>
  <si>
    <t>гор.напиток</t>
  </si>
  <si>
    <t>Чай с сахаром, лимоном</t>
  </si>
  <si>
    <t>190</t>
  </si>
  <si>
    <t>хлеб</t>
  </si>
  <si>
    <t>Батон</t>
  </si>
  <si>
    <t>сладкое</t>
  </si>
  <si>
    <t>Печенье Кременкульское</t>
  </si>
  <si>
    <t>Завтрак 2</t>
  </si>
  <si>
    <t>фрукты</t>
  </si>
  <si>
    <t>Обед</t>
  </si>
  <si>
    <t>закуска</t>
  </si>
  <si>
    <t>1 блюдо</t>
  </si>
  <si>
    <t>Рассольник Ленинградский с цыпленк, смет,зелень</t>
  </si>
  <si>
    <t>2 блюдо</t>
  </si>
  <si>
    <t>Индейка тушеная в сметанном соусе</t>
  </si>
  <si>
    <t>100</t>
  </si>
  <si>
    <t>гарнир</t>
  </si>
  <si>
    <t>Рис отварной</t>
  </si>
  <si>
    <t>150</t>
  </si>
  <si>
    <t>напиток</t>
  </si>
  <si>
    <t>Напиток лимонный</t>
  </si>
  <si>
    <t xml:space="preserve">180 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</si>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</sst>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3" borderId="12" xfId="0" applyFont="1" applyFill="1" applyBorder="1"/>
    <xf numFmtId="49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right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3" fillId="3" borderId="12" xfId="0" applyFont="1" applyFill="1" applyBorder="1" applyAlignment="1">
      <alignment horizontal="center"/>
    </xf>
    <xf numFmtId="0" fontId="3" fillId="3" borderId="22" xfId="0" applyFont="1" applyFill="1" applyBorder="1" applyAlignment="1">
      <alignment wrapText="1"/>
    </xf>
    <xf numFmtId="2" fontId="3" fillId="3" borderId="23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0" fontId="3" fillId="3" borderId="12" xfId="0" applyFont="1" applyFill="1" applyBorder="1"/>
    <xf numFmtId="49" fontId="3" fillId="3" borderId="24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4" fillId="3" borderId="25" xfId="0" applyFont="1" applyFill="1" applyBorder="1" applyAlignment="1">
      <alignment horizontal="right"/>
    </xf>
    <xf numFmtId="49" fontId="3" fillId="3" borderId="12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right"/>
    </xf>
    <xf numFmtId="2" fontId="4" fillId="3" borderId="12" xfId="0" applyNumberFormat="1" applyFont="1" applyFill="1" applyBorder="1" applyAlignment="1">
      <alignment horizontal="right"/>
    </xf>
    <xf numFmtId="2" fontId="4" fillId="3" borderId="25" xfId="0" applyNumberFormat="1" applyFont="1" applyFill="1" applyBorder="1" applyAlignment="1">
      <alignment horizontal="right"/>
    </xf>
    <xf numFmtId="0" fontId="0" fillId="2" borderId="26" xfId="0" applyFill="1" applyBorder="1" applyProtection="1">
      <protection locked="0"/>
    </xf>
    <xf numFmtId="1" fontId="3" fillId="3" borderId="12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righ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66" t="s">
        <v>42</v>
      </c>
      <c r="C1" s="67"/>
      <c r="D1" s="68"/>
      <c r="E1" t="s">
        <v>1</v>
      </c>
      <c r="F1" s="1"/>
      <c r="I1" t="s">
        <v>2</v>
      </c>
      <c r="J1" s="2">
        <v>46034</v>
      </c>
    </row>
    <row r="2" spans="1:12" ht="7.5" customHeight="1" thickBot="1" x14ac:dyDescent="0.35"/>
    <row r="3" spans="1:12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3">
      <c r="A4" s="6" t="s">
        <v>13</v>
      </c>
      <c r="B4" s="7" t="s">
        <v>14</v>
      </c>
      <c r="C4" s="8" t="s">
        <v>15</v>
      </c>
      <c r="D4" s="9" t="s">
        <v>16</v>
      </c>
      <c r="E4" s="10">
        <v>250</v>
      </c>
      <c r="F4" s="11">
        <f>59.07+16.62</f>
        <v>75.69</v>
      </c>
      <c r="G4" s="12">
        <f>231+109.7</f>
        <v>340.7</v>
      </c>
      <c r="H4" s="12">
        <f>13.2+3.2</f>
        <v>16.399999999999999</v>
      </c>
      <c r="I4" s="12">
        <f>11.1+6.8</f>
        <v>17.899999999999999</v>
      </c>
      <c r="J4" s="13">
        <f>19.3+21.24</f>
        <v>40.54</v>
      </c>
    </row>
    <row r="5" spans="1:12" x14ac:dyDescent="0.3">
      <c r="A5" s="14"/>
      <c r="B5" s="15" t="s">
        <v>17</v>
      </c>
      <c r="C5" s="16">
        <v>686</v>
      </c>
      <c r="D5" s="17" t="s">
        <v>18</v>
      </c>
      <c r="E5" s="18" t="s">
        <v>19</v>
      </c>
      <c r="F5" s="19">
        <v>3</v>
      </c>
      <c r="G5" s="20">
        <v>60</v>
      </c>
      <c r="H5" s="20">
        <v>0.3</v>
      </c>
      <c r="I5" s="20">
        <v>0</v>
      </c>
      <c r="J5" s="21">
        <v>15.2</v>
      </c>
    </row>
    <row r="6" spans="1:12" x14ac:dyDescent="0.3">
      <c r="A6" s="14"/>
      <c r="B6" s="15" t="s">
        <v>20</v>
      </c>
      <c r="C6" s="16"/>
      <c r="D6" s="17" t="s">
        <v>21</v>
      </c>
      <c r="E6" s="22">
        <v>25</v>
      </c>
      <c r="F6" s="19">
        <v>3.31</v>
      </c>
      <c r="G6" s="23">
        <f>E6*116.9/50</f>
        <v>58.45</v>
      </c>
      <c r="H6" s="23">
        <f>E6*3.95/50</f>
        <v>1.9750000000000001</v>
      </c>
      <c r="I6" s="23">
        <f>E6*0.5/50</f>
        <v>0.25</v>
      </c>
      <c r="J6" s="24">
        <f>E6*24.15/50</f>
        <v>12.074999999999999</v>
      </c>
    </row>
    <row r="7" spans="1:12" x14ac:dyDescent="0.3">
      <c r="A7" s="14"/>
      <c r="B7" s="25" t="s">
        <v>22</v>
      </c>
      <c r="C7" s="16"/>
      <c r="D7" s="26" t="s">
        <v>23</v>
      </c>
      <c r="E7" s="22">
        <v>36</v>
      </c>
      <c r="F7" s="27">
        <v>18</v>
      </c>
      <c r="G7" s="20">
        <v>105</v>
      </c>
      <c r="H7" s="20">
        <v>2.1</v>
      </c>
      <c r="I7" s="20">
        <v>2.7</v>
      </c>
      <c r="J7" s="28">
        <v>18</v>
      </c>
    </row>
    <row r="8" spans="1:12" ht="15" thickBot="1" x14ac:dyDescent="0.35">
      <c r="A8" s="29"/>
      <c r="B8" s="30"/>
      <c r="C8" s="30"/>
      <c r="D8" s="31"/>
      <c r="E8" s="32"/>
      <c r="F8" s="33"/>
      <c r="G8" s="32"/>
      <c r="H8" s="32"/>
      <c r="I8" s="32"/>
      <c r="J8" s="34"/>
    </row>
    <row r="9" spans="1:12" x14ac:dyDescent="0.3">
      <c r="A9" s="6" t="s">
        <v>24</v>
      </c>
      <c r="B9" s="35" t="s">
        <v>25</v>
      </c>
      <c r="C9" s="8"/>
      <c r="D9" s="9"/>
      <c r="E9" s="36"/>
      <c r="F9" s="37"/>
      <c r="G9" s="36"/>
      <c r="H9" s="36"/>
      <c r="I9" s="36"/>
      <c r="J9" s="38"/>
    </row>
    <row r="10" spans="1:12" x14ac:dyDescent="0.3">
      <c r="A10" s="14"/>
      <c r="B10" s="16"/>
      <c r="C10" s="16"/>
      <c r="D10" s="26"/>
      <c r="E10" s="39"/>
      <c r="F10" s="40"/>
      <c r="G10" s="39"/>
      <c r="H10" s="39"/>
      <c r="I10" s="39"/>
      <c r="J10" s="41"/>
    </row>
    <row r="11" spans="1:12" ht="15" thickBot="1" x14ac:dyDescent="0.35">
      <c r="A11" s="29"/>
      <c r="B11" s="30"/>
      <c r="C11" s="30"/>
      <c r="D11" s="31"/>
      <c r="E11" s="32"/>
      <c r="F11" s="33"/>
      <c r="G11" s="32"/>
      <c r="H11" s="32"/>
      <c r="I11" s="32"/>
      <c r="J11" s="34"/>
      <c r="K11" s="42"/>
      <c r="L11" s="42"/>
    </row>
    <row r="12" spans="1:12" x14ac:dyDescent="0.3">
      <c r="A12" s="14" t="s">
        <v>26</v>
      </c>
      <c r="B12" s="43" t="s">
        <v>27</v>
      </c>
      <c r="C12" s="44"/>
      <c r="D12" s="45"/>
      <c r="E12" s="46"/>
      <c r="F12" s="47"/>
      <c r="G12" s="48"/>
      <c r="H12" s="48"/>
      <c r="I12" s="48"/>
      <c r="J12" s="49"/>
    </row>
    <row r="13" spans="1:12" ht="28.8" x14ac:dyDescent="0.3">
      <c r="A13" s="14"/>
      <c r="B13" s="15" t="s">
        <v>28</v>
      </c>
      <c r="C13" s="50">
        <v>132</v>
      </c>
      <c r="D13" s="51" t="s">
        <v>29</v>
      </c>
      <c r="E13" s="22">
        <v>276</v>
      </c>
      <c r="F13" s="52">
        <v>15.85</v>
      </c>
      <c r="G13" s="53">
        <v>175</v>
      </c>
      <c r="H13" s="53">
        <v>6.9</v>
      </c>
      <c r="I13" s="53">
        <v>7</v>
      </c>
      <c r="J13" s="54">
        <v>13.3</v>
      </c>
    </row>
    <row r="14" spans="1:12" x14ac:dyDescent="0.3">
      <c r="A14" s="14"/>
      <c r="B14" s="15" t="s">
        <v>30</v>
      </c>
      <c r="C14" s="50">
        <v>493</v>
      </c>
      <c r="D14" s="55" t="s">
        <v>31</v>
      </c>
      <c r="E14" s="56" t="s">
        <v>32</v>
      </c>
      <c r="F14" s="57">
        <v>60.08</v>
      </c>
      <c r="G14" s="53">
        <v>139</v>
      </c>
      <c r="H14" s="53">
        <v>11.5</v>
      </c>
      <c r="I14" s="53">
        <v>9.36</v>
      </c>
      <c r="J14" s="58">
        <v>2.16</v>
      </c>
    </row>
    <row r="15" spans="1:12" x14ac:dyDescent="0.3">
      <c r="A15" s="14"/>
      <c r="B15" s="15" t="s">
        <v>33</v>
      </c>
      <c r="C15" s="50">
        <v>511</v>
      </c>
      <c r="D15" s="55" t="s">
        <v>34</v>
      </c>
      <c r="E15" s="59" t="s">
        <v>35</v>
      </c>
      <c r="F15" s="57">
        <v>15.09</v>
      </c>
      <c r="G15" s="53">
        <v>228</v>
      </c>
      <c r="H15" s="53">
        <v>4</v>
      </c>
      <c r="I15" s="53">
        <v>6</v>
      </c>
      <c r="J15" s="58">
        <v>39</v>
      </c>
    </row>
    <row r="16" spans="1:12" x14ac:dyDescent="0.3">
      <c r="A16" s="14"/>
      <c r="B16" s="15" t="s">
        <v>36</v>
      </c>
      <c r="C16" s="50">
        <v>699</v>
      </c>
      <c r="D16" s="55" t="s">
        <v>37</v>
      </c>
      <c r="E16" s="59" t="s">
        <v>38</v>
      </c>
      <c r="F16" s="57">
        <v>4.8899999999999997</v>
      </c>
      <c r="G16" s="53">
        <v>64.400000000000006</v>
      </c>
      <c r="H16" s="53">
        <v>2.2000000000000002</v>
      </c>
      <c r="I16" s="53">
        <v>0</v>
      </c>
      <c r="J16" s="58">
        <v>16.600000000000001</v>
      </c>
    </row>
    <row r="17" spans="1:12" x14ac:dyDescent="0.3">
      <c r="A17" s="14"/>
      <c r="B17" s="15" t="s">
        <v>39</v>
      </c>
      <c r="C17" s="50"/>
      <c r="D17" s="17" t="s">
        <v>21</v>
      </c>
      <c r="E17" s="22">
        <v>20</v>
      </c>
      <c r="F17" s="19">
        <v>2.62</v>
      </c>
      <c r="G17" s="23">
        <f>E17*116.9/50</f>
        <v>46.76</v>
      </c>
      <c r="H17" s="23">
        <f>E17*3.95/50</f>
        <v>1.58</v>
      </c>
      <c r="I17" s="23">
        <f>E17*0.5/50</f>
        <v>0.2</v>
      </c>
      <c r="J17" s="60">
        <f>E17*24.15/50</f>
        <v>9.66</v>
      </c>
    </row>
    <row r="18" spans="1:12" x14ac:dyDescent="0.3">
      <c r="A18" s="14"/>
      <c r="B18" s="15" t="s">
        <v>40</v>
      </c>
      <c r="C18" s="50"/>
      <c r="D18" s="55" t="s">
        <v>41</v>
      </c>
      <c r="E18" s="22">
        <v>22</v>
      </c>
      <c r="F18" s="57">
        <v>1.47</v>
      </c>
      <c r="G18" s="61">
        <f>E18*76/30</f>
        <v>55.733333333333334</v>
      </c>
      <c r="H18" s="61">
        <f>E18*1.44/30</f>
        <v>1.056</v>
      </c>
      <c r="I18" s="61">
        <f>E18*0.36/30</f>
        <v>0.26400000000000001</v>
      </c>
      <c r="J18" s="62">
        <f>E18*13.14/30</f>
        <v>9.636000000000001</v>
      </c>
    </row>
    <row r="19" spans="1:12" x14ac:dyDescent="0.3">
      <c r="A19" s="14"/>
      <c r="B19" s="63"/>
      <c r="C19" s="63"/>
      <c r="D19" s="55"/>
      <c r="E19" s="64"/>
      <c r="F19" s="57"/>
      <c r="G19" s="61"/>
      <c r="H19" s="61"/>
      <c r="I19" s="61"/>
      <c r="J19" s="65"/>
    </row>
    <row r="20" spans="1:12" ht="15" thickBot="1" x14ac:dyDescent="0.35">
      <c r="A20" s="29"/>
      <c r="B20" s="30"/>
      <c r="C20" s="30"/>
      <c r="D20" s="31"/>
      <c r="E20" s="32"/>
      <c r="F20" s="33"/>
      <c r="G20" s="32"/>
      <c r="H20" s="32"/>
      <c r="I20" s="32"/>
      <c r="J20" s="34"/>
      <c r="K20" s="42"/>
      <c r="L20" s="4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2024-09-30T10:01:49Z</dcterms:created>
  <dcterms:modified xsi:type="dcterms:W3CDTF">2026-01-13T06:37:11Z</dcterms:modified>
</cp:coreProperties>
</file>