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РЕКТОР Октябрьская СШ\ПИТАНИЕ\ноябрь 25\"/>
    </mc:Choice>
  </mc:AlternateContent>
  <bookViews>
    <workbookView xWindow="0" yWindow="0" windowWidth="20400" windowHeight="7755"/>
  </bookViews>
  <sheets>
    <sheet name="ср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6" i="1"/>
  <c r="I6" i="1"/>
  <c r="H6" i="1"/>
  <c r="G6" i="1"/>
  <c r="J4" i="1"/>
  <c r="I4" i="1"/>
  <c r="H4" i="1"/>
  <c r="G4" i="1"/>
  <c r="F4" i="1"/>
  <c r="E4" i="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<sst xmlns="http://schemas.openxmlformats.org/spreadsheetml/2006/main" count="44" uniqueCount="40">
  <si>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</si>
  <si>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</si>
  <si>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</si>
  <si>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</si>
  <si>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</si>
  <si>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</si>
  <si>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</si>
  <si>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</si>
  <si>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</si>
  <si>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</si>
  <si>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</si>
  <si>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</si>
  <si>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</si>
  <si>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</si>
  <si>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</si>
  <si>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437/508</t>
  </si>
  <si>
    <t>Гуляш мясной с гречей отварной</t>
  </si>
  <si>
    <t>напиток</t>
  </si>
  <si>
    <t>Компот из яблок</t>
  </si>
  <si>
    <t>180</t>
  </si>
  <si>
    <t>хлеб</t>
  </si>
  <si>
    <t>Батон</t>
  </si>
  <si>
    <t>фрукты</t>
  </si>
  <si>
    <t>Апельсин</t>
  </si>
  <si>
    <t>Завтрак 2</t>
  </si>
  <si>
    <t>Обед</t>
  </si>
  <si>
    <t>закуска</t>
  </si>
  <si>
    <t>1 блюдо</t>
  </si>
  <si>
    <t>Солянка домашняя со сметаной, зеленью</t>
  </si>
  <si>
    <t>261</t>
  </si>
  <si>
    <t>2 блюдо</t>
  </si>
  <si>
    <t>Макароны с сыром</t>
  </si>
  <si>
    <t>170</t>
  </si>
  <si>
    <t>гарнир</t>
  </si>
  <si>
    <t>Компот из сухофруктов</t>
  </si>
  <si>
    <t>хлеб бел.</t>
  </si>
  <si>
    <t>хлеб черн.</t>
  </si>
  <si>
    <t>Хлеб ржаной</t>
  </si>
  <si>
    <t>Мандарин</t>
  </si>
  <si>
    <t>МАОУО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</si>
</sst>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2" fillId="3" borderId="12" xfId="0" applyFont="1" applyFill="1" applyBorder="1" applyAlignment="1" applyProtection="1">
      <alignment horizontal="center"/>
      <protection locked="0"/>
    </xf>
    <xf numFmtId="0" fontId="3" fillId="3" borderId="12" xfId="0" applyFont="1" applyFill="1" applyBorder="1" applyAlignment="1" applyProtection="1">
      <alignment horizontal="left"/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3" borderId="12" xfId="0" applyFont="1" applyFill="1" applyBorder="1" applyAlignment="1" applyProtection="1">
      <alignment horizontal="right"/>
      <protection locked="0"/>
    </xf>
    <xf numFmtId="0" fontId="3" fillId="3" borderId="13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Protection="1">
      <protection locked="0"/>
    </xf>
    <xf numFmtId="0" fontId="2" fillId="3" borderId="12" xfId="0" applyFon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2" fillId="3" borderId="12" xfId="0" applyNumberFormat="1" applyFont="1" applyFill="1" applyBorder="1" applyAlignment="1" applyProtection="1">
      <alignment horizontal="center"/>
      <protection locked="0"/>
    </xf>
    <xf numFmtId="2" fontId="3" fillId="3" borderId="12" xfId="0" applyNumberFormat="1" applyFont="1" applyFill="1" applyBorder="1" applyAlignment="1" applyProtection="1">
      <alignment horizontal="right"/>
      <protection locked="0"/>
    </xf>
    <xf numFmtId="2" fontId="3" fillId="3" borderId="14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2" fillId="3" borderId="12" xfId="0" applyFont="1" applyFill="1" applyBorder="1"/>
    <xf numFmtId="164" fontId="2" fillId="3" borderId="12" xfId="0" applyNumberFormat="1" applyFont="1" applyFill="1" applyBorder="1" applyAlignment="1">
      <alignment horizontal="center"/>
    </xf>
    <xf numFmtId="2" fontId="2" fillId="3" borderId="12" xfId="0" applyNumberFormat="1" applyFont="1" applyFill="1" applyBorder="1" applyAlignment="1">
      <alignment horizontal="center"/>
    </xf>
    <xf numFmtId="164" fontId="0" fillId="2" borderId="4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4" borderId="9" xfId="0" applyFill="1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0" borderId="0" xfId="0" applyNumberFormat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2" fillId="3" borderId="12" xfId="0" applyFont="1" applyFill="1" applyBorder="1" applyAlignment="1">
      <alignment horizontal="center"/>
    </xf>
    <xf numFmtId="0" fontId="2" fillId="3" borderId="12" xfId="0" applyFont="1" applyFill="1" applyBorder="1" applyAlignment="1">
      <alignment wrapText="1"/>
    </xf>
    <xf numFmtId="49" fontId="2" fillId="3" borderId="12" xfId="0" applyNumberFormat="1" applyFont="1" applyFill="1" applyBorder="1" applyAlignment="1">
      <alignment horizontal="center"/>
    </xf>
    <xf numFmtId="0" fontId="3" fillId="3" borderId="12" xfId="0" applyFont="1" applyFill="1" applyBorder="1" applyAlignment="1">
      <alignment horizontal="right"/>
    </xf>
    <xf numFmtId="0" fontId="3" fillId="3" borderId="13" xfId="0" applyFont="1" applyFill="1" applyBorder="1" applyAlignment="1">
      <alignment horizontal="right"/>
    </xf>
    <xf numFmtId="0" fontId="3" fillId="3" borderId="14" xfId="0" applyFont="1" applyFill="1" applyBorder="1" applyAlignment="1">
      <alignment horizontal="right"/>
    </xf>
    <xf numFmtId="164" fontId="3" fillId="3" borderId="12" xfId="0" applyNumberFormat="1" applyFont="1" applyFill="1" applyBorder="1" applyAlignment="1">
      <alignment horizontal="right"/>
    </xf>
    <xf numFmtId="164" fontId="3" fillId="3" borderId="14" xfId="0" applyNumberFormat="1" applyFont="1" applyFill="1" applyBorder="1" applyAlignment="1">
      <alignment horizontal="right"/>
    </xf>
    <xf numFmtId="0" fontId="0" fillId="2" borderId="21" xfId="0" applyFill="1" applyBorder="1" applyProtection="1">
      <protection locked="0"/>
    </xf>
    <xf numFmtId="0" fontId="3" fillId="3" borderId="22" xfId="0" applyFont="1" applyFill="1" applyBorder="1" applyAlignment="1">
      <alignment horizontal="right"/>
    </xf>
    <xf numFmtId="0" fontId="0" fillId="2" borderId="23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5" t="s">
        <v>39</v>
      </c>
      <c r="C1" s="66"/>
      <c r="D1" s="67"/>
      <c r="E1" t="s">
        <v>1</v>
      </c>
      <c r="F1" s="1"/>
      <c r="I1" t="s">
        <v>2</v>
      </c>
      <c r="J1" s="2">
        <v>45985</v>
      </c>
    </row>
    <row r="2" spans="1:12" ht="7.5" customHeight="1" thickBot="1" x14ac:dyDescent="0.3"/>
    <row r="3" spans="1:12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x14ac:dyDescent="0.25">
      <c r="A4" s="6" t="s">
        <v>13</v>
      </c>
      <c r="B4" s="7" t="s">
        <v>14</v>
      </c>
      <c r="C4" s="8" t="s">
        <v>15</v>
      </c>
      <c r="D4" s="9" t="s">
        <v>16</v>
      </c>
      <c r="E4" s="10">
        <f>250</f>
        <v>250</v>
      </c>
      <c r="F4" s="11">
        <f>43.43+10.6</f>
        <v>54.03</v>
      </c>
      <c r="G4" s="12">
        <f>165.8+202</f>
        <v>367.8</v>
      </c>
      <c r="H4" s="12">
        <f>11.83+5.6</f>
        <v>17.43</v>
      </c>
      <c r="I4" s="12">
        <f>11.5+7.2</f>
        <v>18.7</v>
      </c>
      <c r="J4" s="13">
        <f>27.5+3.75</f>
        <v>31.25</v>
      </c>
    </row>
    <row r="5" spans="1:12" x14ac:dyDescent="0.25">
      <c r="A5" s="14"/>
      <c r="B5" s="15" t="s">
        <v>17</v>
      </c>
      <c r="C5" s="16">
        <v>631</v>
      </c>
      <c r="D5" s="17" t="s">
        <v>18</v>
      </c>
      <c r="E5" s="18" t="s">
        <v>19</v>
      </c>
      <c r="F5" s="18">
        <v>7.86</v>
      </c>
      <c r="G5" s="19">
        <v>86.4</v>
      </c>
      <c r="H5" s="19">
        <v>0.09</v>
      </c>
      <c r="I5" s="19">
        <v>0</v>
      </c>
      <c r="J5" s="20">
        <v>21.6</v>
      </c>
    </row>
    <row r="6" spans="1:12" x14ac:dyDescent="0.25">
      <c r="A6" s="14"/>
      <c r="B6" s="15" t="s">
        <v>20</v>
      </c>
      <c r="C6" s="21"/>
      <c r="D6" s="22" t="s">
        <v>21</v>
      </c>
      <c r="E6" s="23">
        <v>33</v>
      </c>
      <c r="F6" s="24">
        <v>4.3600000000000003</v>
      </c>
      <c r="G6" s="25">
        <f>E6*116.9/50</f>
        <v>77.154000000000011</v>
      </c>
      <c r="H6" s="25">
        <f>E6*3.95/50</f>
        <v>2.6069999999999998</v>
      </c>
      <c r="I6" s="25">
        <f>E6*0.5/50</f>
        <v>0.33</v>
      </c>
      <c r="J6" s="26">
        <f>E6*24.15/50</f>
        <v>15.938999999999998</v>
      </c>
    </row>
    <row r="7" spans="1:12" x14ac:dyDescent="0.25">
      <c r="A7" s="14"/>
      <c r="B7" s="27" t="s">
        <v>22</v>
      </c>
      <c r="C7" s="21"/>
      <c r="D7" s="28" t="s">
        <v>23</v>
      </c>
      <c r="E7" s="29">
        <v>153</v>
      </c>
      <c r="F7" s="30">
        <v>33.75</v>
      </c>
      <c r="G7" s="31">
        <v>63</v>
      </c>
      <c r="H7" s="31">
        <v>0.5</v>
      </c>
      <c r="I7" s="31">
        <v>0</v>
      </c>
      <c r="J7" s="32">
        <v>13</v>
      </c>
    </row>
    <row r="8" spans="1:12" ht="15.75" thickBot="1" x14ac:dyDescent="0.3">
      <c r="A8" s="33"/>
      <c r="B8" s="34"/>
      <c r="C8" s="34"/>
      <c r="D8" s="35"/>
      <c r="E8" s="36"/>
      <c r="F8" s="37"/>
      <c r="G8" s="36"/>
      <c r="H8" s="36"/>
      <c r="I8" s="36"/>
      <c r="J8" s="38"/>
    </row>
    <row r="9" spans="1:12" x14ac:dyDescent="0.25">
      <c r="A9" s="6" t="s">
        <v>24</v>
      </c>
      <c r="B9" s="39" t="s">
        <v>22</v>
      </c>
      <c r="C9" s="8"/>
      <c r="D9" s="9"/>
      <c r="E9" s="40"/>
      <c r="F9" s="41"/>
      <c r="G9" s="40"/>
      <c r="H9" s="40"/>
      <c r="I9" s="40"/>
      <c r="J9" s="42"/>
    </row>
    <row r="10" spans="1:12" x14ac:dyDescent="0.25">
      <c r="A10" s="14"/>
      <c r="B10" s="27"/>
      <c r="C10" s="27"/>
      <c r="D10" s="43"/>
      <c r="E10" s="44"/>
      <c r="F10" s="45"/>
      <c r="G10" s="44"/>
      <c r="H10" s="44"/>
      <c r="I10" s="44"/>
      <c r="J10" s="46"/>
    </row>
    <row r="11" spans="1:12" ht="15.75" thickBot="1" x14ac:dyDescent="0.3">
      <c r="A11" s="33"/>
      <c r="B11" s="34"/>
      <c r="C11" s="34"/>
      <c r="D11" s="35"/>
      <c r="E11" s="36"/>
      <c r="F11" s="37"/>
      <c r="G11" s="36"/>
      <c r="H11" s="36"/>
      <c r="I11" s="36"/>
      <c r="J11" s="38"/>
      <c r="K11" s="47"/>
      <c r="L11" s="47"/>
    </row>
    <row r="12" spans="1:12" x14ac:dyDescent="0.25">
      <c r="A12" s="14" t="s">
        <v>25</v>
      </c>
      <c r="B12" s="48" t="s">
        <v>26</v>
      </c>
      <c r="C12" s="49"/>
      <c r="D12" s="50"/>
      <c r="E12" s="51"/>
      <c r="F12" s="52"/>
      <c r="G12" s="51"/>
      <c r="H12" s="51"/>
      <c r="I12" s="51"/>
      <c r="J12" s="53"/>
    </row>
    <row r="13" spans="1:12" x14ac:dyDescent="0.25">
      <c r="A13" s="14"/>
      <c r="B13" s="15" t="s">
        <v>27</v>
      </c>
      <c r="C13" s="54">
        <v>157</v>
      </c>
      <c r="D13" s="55" t="s">
        <v>28</v>
      </c>
      <c r="E13" s="56" t="s">
        <v>29</v>
      </c>
      <c r="F13" s="30">
        <v>34.520000000000003</v>
      </c>
      <c r="G13" s="57">
        <v>204</v>
      </c>
      <c r="H13" s="57">
        <v>6.9</v>
      </c>
      <c r="I13" s="57">
        <v>7</v>
      </c>
      <c r="J13" s="58">
        <v>13.3</v>
      </c>
    </row>
    <row r="14" spans="1:12" x14ac:dyDescent="0.25">
      <c r="A14" s="14"/>
      <c r="B14" s="15" t="s">
        <v>30</v>
      </c>
      <c r="C14" s="54">
        <v>333</v>
      </c>
      <c r="D14" s="28" t="s">
        <v>31</v>
      </c>
      <c r="E14" s="56" t="s">
        <v>32</v>
      </c>
      <c r="F14" s="30">
        <v>24.98</v>
      </c>
      <c r="G14" s="57">
        <v>244</v>
      </c>
      <c r="H14" s="57">
        <v>17</v>
      </c>
      <c r="I14" s="57">
        <v>8.6</v>
      </c>
      <c r="J14" s="59">
        <v>4.8</v>
      </c>
    </row>
    <row r="15" spans="1:12" x14ac:dyDescent="0.25">
      <c r="A15" s="14"/>
      <c r="B15" s="15" t="s">
        <v>33</v>
      </c>
      <c r="C15" s="54"/>
      <c r="D15" s="28"/>
      <c r="E15" s="56"/>
      <c r="F15" s="30"/>
      <c r="G15" s="57"/>
      <c r="H15" s="57"/>
      <c r="I15" s="57"/>
      <c r="J15" s="59"/>
    </row>
    <row r="16" spans="1:12" x14ac:dyDescent="0.25">
      <c r="A16" s="14"/>
      <c r="B16" s="15" t="s">
        <v>17</v>
      </c>
      <c r="C16" s="54">
        <v>639</v>
      </c>
      <c r="D16" s="28" t="s">
        <v>34</v>
      </c>
      <c r="E16" s="56" t="s">
        <v>19</v>
      </c>
      <c r="F16" s="30">
        <v>5.87</v>
      </c>
      <c r="G16" s="57">
        <v>86.4</v>
      </c>
      <c r="H16" s="57">
        <v>0.3</v>
      </c>
      <c r="I16" s="57">
        <v>0</v>
      </c>
      <c r="J16" s="59">
        <v>15.7</v>
      </c>
    </row>
    <row r="17" spans="1:12" x14ac:dyDescent="0.25">
      <c r="A17" s="14"/>
      <c r="B17" s="15" t="s">
        <v>35</v>
      </c>
      <c r="C17" s="54"/>
      <c r="D17" s="22"/>
      <c r="E17" s="23"/>
      <c r="F17" s="24"/>
      <c r="G17" s="25"/>
      <c r="H17" s="25"/>
      <c r="I17" s="25"/>
      <c r="J17" s="26"/>
    </row>
    <row r="18" spans="1:12" x14ac:dyDescent="0.25">
      <c r="A18" s="14"/>
      <c r="B18" s="15" t="s">
        <v>36</v>
      </c>
      <c r="C18" s="54"/>
      <c r="D18" s="28" t="s">
        <v>37</v>
      </c>
      <c r="E18" s="23">
        <v>34</v>
      </c>
      <c r="F18" s="30">
        <v>2.23</v>
      </c>
      <c r="G18" s="60">
        <f>E18*76/30</f>
        <v>86.13333333333334</v>
      </c>
      <c r="H18" s="60">
        <f>E18*1.44/30</f>
        <v>1.6320000000000001</v>
      </c>
      <c r="I18" s="60">
        <f>E18*0.36/30</f>
        <v>0.40800000000000003</v>
      </c>
      <c r="J18" s="61">
        <f>E18*13.14/30</f>
        <v>14.891999999999999</v>
      </c>
    </row>
    <row r="19" spans="1:12" x14ac:dyDescent="0.25">
      <c r="A19" s="14"/>
      <c r="B19" s="27" t="s">
        <v>22</v>
      </c>
      <c r="C19" s="62"/>
      <c r="D19" s="28" t="s">
        <v>38</v>
      </c>
      <c r="E19" s="29">
        <v>136</v>
      </c>
      <c r="F19" s="30">
        <v>32.4</v>
      </c>
      <c r="G19" s="57">
        <v>60</v>
      </c>
      <c r="H19" s="57">
        <v>0.5</v>
      </c>
      <c r="I19" s="57">
        <v>0</v>
      </c>
      <c r="J19" s="63">
        <v>12.9</v>
      </c>
    </row>
    <row r="20" spans="1:12" ht="15.75" thickBot="1" x14ac:dyDescent="0.3">
      <c r="A20" s="33"/>
      <c r="B20" s="64"/>
      <c r="C20" s="34"/>
      <c r="D20" s="35"/>
      <c r="E20" s="36"/>
      <c r="F20" s="37"/>
      <c r="G20" s="36"/>
      <c r="H20" s="36"/>
      <c r="I20" s="36"/>
      <c r="J20" s="38"/>
      <c r="K20" s="47"/>
      <c r="L20" s="4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2024-09-30T09:59:57Z</dcterms:created>
  <dcterms:modified xsi:type="dcterms:W3CDTF">2025-11-17T15:49:12Z</dcterms:modified>
</cp:coreProperties>
</file>